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1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<sst xmlns="http://schemas.openxmlformats.org/spreadsheetml/2006/main" count="39" uniqueCount="31">
  <si>
    <t>附表4-2</t>
  </si>
  <si>
    <t>上年度奇台县政府专项债券项目表</t>
  </si>
  <si>
    <t>单位：亿元</t>
  </si>
  <si>
    <t>序号</t>
  </si>
  <si>
    <t>主管部门</t>
  </si>
  <si>
    <t>项目单位</t>
  </si>
  <si>
    <t>项目名称</t>
  </si>
  <si>
    <t>债券金额</t>
  </si>
  <si>
    <t>债券类型</t>
  </si>
  <si>
    <t>偿还来源</t>
  </si>
  <si>
    <t>债券期限</t>
  </si>
  <si>
    <t>利率</t>
  </si>
  <si>
    <t>债券存续期内还本付息</t>
  </si>
  <si>
    <t>合计</t>
  </si>
  <si>
    <t>城乡社区部门</t>
  </si>
  <si>
    <t>奇台县住房和城乡建设局</t>
  </si>
  <si>
    <t>奇台县2019年棚户区改造项目</t>
  </si>
  <si>
    <t>棚户区改造专项债券</t>
  </si>
  <si>
    <t>棚户区改造专项债券收入</t>
  </si>
  <si>
    <t>10年</t>
  </si>
  <si>
    <t>卫生健康部门</t>
  </si>
  <si>
    <t>奇台县人民医院</t>
  </si>
  <si>
    <t>奇台县中心人民医院二期项目</t>
  </si>
  <si>
    <t>其他领域专项债券</t>
  </si>
  <si>
    <t>其他地方自行试点项目收益专项债券收入</t>
  </si>
  <si>
    <t>奇台县供水管网系统漏损控制项目</t>
  </si>
  <si>
    <t>20年</t>
  </si>
  <si>
    <t>水利部门</t>
  </si>
  <si>
    <t>奇台县水利工程建设管理处</t>
  </si>
  <si>
    <t>奇台县河湖水系连通及农村水系综合整治一期工程</t>
  </si>
  <si>
    <t>备注：所有专项债券在进入项目储备库之前，全部编制《项目实施方案》，全面反映项目收支预算总体平衡方案和分年平衡方案，并经过独立第三方进行评审。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</si>
</sst>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0000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SimSun"/>
      <charset val="134"/>
    </font>
    <font>
      <sz val="11"/>
      <color indexed="8"/>
      <name val="宋体"/>
      <charset val="1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176" fontId="4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" fontId="0" fillId="0" borderId="0" xfId="0" applyNumberFormat="1" applyFont="1" applyFill="1" applyAlignment="1">
      <alignment vertical="center" wrapText="1"/>
    </xf>
    <xf numFmtId="4" fontId="0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E14" sqref="E14"/>
    </sheetView>
  </sheetViews>
  <sheetFormatPr defaultColWidth="9" defaultRowHeight="13.5"/>
  <cols>
    <col min="1" max="1" width="8" style="1" customWidth="1"/>
    <col min="2" max="2" width="16.625" style="1" customWidth="1"/>
    <col min="3" max="3" width="18.625" style="1" customWidth="1"/>
    <col min="4" max="4" width="31.125" style="1" customWidth="1"/>
    <col min="5" max="5" width="10.75" style="1" customWidth="1"/>
    <col min="6" max="6" width="22.75" style="1" customWidth="1"/>
    <col min="7" max="7" width="19.75" style="1" customWidth="1"/>
    <col min="8" max="8" width="6.5" style="2" customWidth="1"/>
    <col min="9" max="9" width="6" style="2" customWidth="1"/>
    <col min="10" max="10" width="12.5" style="1" customWidth="1"/>
    <col min="11" max="11" width="9" style="1"/>
    <col min="12" max="12" width="16" style="1"/>
    <col min="13" max="16384" width="9" style="1"/>
  </cols>
  <sheetData>
    <row r="1" s="1" customFormat="1" ht="20.1" customHeight="1" spans="1:10">
      <c r="A1" s="3" t="s">
        <v>0</v>
      </c>
      <c r="B1" s="4"/>
      <c r="C1" s="5"/>
      <c r="D1" s="5"/>
      <c r="E1" s="5"/>
      <c r="F1" s="5"/>
      <c r="G1" s="5"/>
      <c r="H1" s="6"/>
      <c r="I1" s="6"/>
      <c r="J1" s="5"/>
    </row>
    <row r="2" s="1" customFormat="1" ht="33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0.1" customHeight="1" spans="1:10">
      <c r="A3" s="8"/>
      <c r="B3" s="2"/>
      <c r="H3" s="2"/>
      <c r="I3" s="2"/>
      <c r="J3" s="20" t="s">
        <v>2</v>
      </c>
    </row>
    <row r="4" s="1" customFormat="1" ht="34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9" t="s">
        <v>9</v>
      </c>
      <c r="H4" s="11" t="s">
        <v>10</v>
      </c>
      <c r="I4" s="9" t="s">
        <v>11</v>
      </c>
      <c r="J4" s="11" t="s">
        <v>12</v>
      </c>
    </row>
    <row r="5" s="1" customFormat="1" ht="27.95" customHeight="1" spans="1:10">
      <c r="A5" s="10" t="s">
        <v>13</v>
      </c>
      <c r="B5" s="12"/>
      <c r="C5" s="13"/>
      <c r="D5" s="14"/>
      <c r="E5" s="15">
        <v>4.6</v>
      </c>
      <c r="F5" s="16"/>
      <c r="G5" s="17"/>
      <c r="H5" s="12"/>
      <c r="I5" s="12"/>
      <c r="J5" s="21">
        <f>SUM(J6:J9)</f>
        <v>6.58792938</v>
      </c>
    </row>
    <row r="6" s="1" customFormat="1" ht="27" spans="1:10">
      <c r="A6" s="12">
        <v>1</v>
      </c>
      <c r="B6" s="12" t="s">
        <v>14</v>
      </c>
      <c r="C6" s="13" t="s">
        <v>15</v>
      </c>
      <c r="D6" s="14" t="s">
        <v>16</v>
      </c>
      <c r="E6" s="15">
        <v>2.9</v>
      </c>
      <c r="F6" s="16" t="s">
        <v>17</v>
      </c>
      <c r="G6" s="17" t="s">
        <v>18</v>
      </c>
      <c r="H6" s="12" t="s">
        <v>19</v>
      </c>
      <c r="I6" s="12">
        <v>3.02</v>
      </c>
      <c r="J6" s="22">
        <f>(290000000+87580000+18879)/100000000</f>
        <v>3.77598879</v>
      </c>
    </row>
    <row r="7" s="1" customFormat="1" ht="27" spans="1:12">
      <c r="A7" s="12">
        <v>2</v>
      </c>
      <c r="B7" s="12" t="s">
        <v>20</v>
      </c>
      <c r="C7" s="13" t="s">
        <v>21</v>
      </c>
      <c r="D7" s="14" t="s">
        <v>22</v>
      </c>
      <c r="E7" s="15">
        <v>0.1</v>
      </c>
      <c r="F7" s="16" t="s">
        <v>23</v>
      </c>
      <c r="G7" s="17" t="s">
        <v>24</v>
      </c>
      <c r="H7" s="12" t="s">
        <v>19</v>
      </c>
      <c r="I7" s="12">
        <v>3.02</v>
      </c>
      <c r="J7" s="22">
        <f>(10000000+3020000+651)/100000000</f>
        <v>0.13020651</v>
      </c>
      <c r="L7" s="23"/>
    </row>
    <row r="8" s="1" customFormat="1" ht="27" spans="1:10">
      <c r="A8" s="12">
        <v>3</v>
      </c>
      <c r="B8" s="12" t="s">
        <v>14</v>
      </c>
      <c r="C8" s="13" t="s">
        <v>15</v>
      </c>
      <c r="D8" s="14" t="s">
        <v>25</v>
      </c>
      <c r="E8" s="15">
        <v>0.3</v>
      </c>
      <c r="F8" s="16" t="s">
        <v>23</v>
      </c>
      <c r="G8" s="17" t="s">
        <v>24</v>
      </c>
      <c r="H8" s="12" t="s">
        <v>26</v>
      </c>
      <c r="I8" s="12">
        <v>3.38</v>
      </c>
      <c r="J8" s="22">
        <f>E8/(E8+E9)*(1.6+1.0816+0.00013408)</f>
        <v>0.50282514</v>
      </c>
    </row>
    <row r="9" s="1" customFormat="1" ht="27.95" customHeight="1" spans="1:12">
      <c r="A9" s="12">
        <v>4</v>
      </c>
      <c r="B9" s="12" t="s">
        <v>27</v>
      </c>
      <c r="C9" s="13" t="s">
        <v>28</v>
      </c>
      <c r="D9" s="14" t="s">
        <v>29</v>
      </c>
      <c r="E9" s="15">
        <v>1.3</v>
      </c>
      <c r="F9" s="16" t="s">
        <v>23</v>
      </c>
      <c r="G9" s="17" t="s">
        <v>24</v>
      </c>
      <c r="H9" s="12" t="s">
        <v>26</v>
      </c>
      <c r="I9" s="12">
        <v>3.38</v>
      </c>
      <c r="J9" s="22">
        <f>E9/(E8+E9)*(1.6+1.0816+0.00013408)</f>
        <v>2.17890894</v>
      </c>
      <c r="L9" s="24"/>
    </row>
    <row r="10" s="1" customFormat="1" ht="36" customHeight="1" spans="1:10">
      <c r="A10" s="18" t="s">
        <v>30</v>
      </c>
      <c r="B10" s="18"/>
      <c r="C10" s="18"/>
      <c r="D10" s="18"/>
      <c r="E10" s="18"/>
      <c r="F10" s="18"/>
      <c r="G10" s="18"/>
      <c r="H10" s="19"/>
      <c r="I10" s="19"/>
      <c r="J10" s="18"/>
    </row>
  </sheetData>
  <mergeCells count="2">
    <mergeCell ref="A2:J2"/>
    <mergeCell ref="A10:J10"/>
  </mergeCells>
  <printOptions horizontalCentered="1"/>
  <pageMargins left="0.511805555555556" right="0.511805555555556" top="0.786805555555556" bottom="0.78680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2021-07-29T09:16:00Z</dcterms:created>
  <dcterms:modified xsi:type="dcterms:W3CDTF">2023-04-10T09:34:11Z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4555590AECFA4903A673200E9B0593F1</vt:lpwstr>
  </property>
</Properties>
</file>