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15"/>
  </bookViews>
  <sheets>
    <sheet name="1" sheetId="3" r:id="rId1"/>
  </sheets>
  <calcPr calcId="144525"/>
</workbook>
</file>

<file path=xl/sharedStrings.xml><?xml version="1.0" encoding="utf-8"?>
<sst xmlns="http://schemas.openxmlformats.org/spreadsheetml/2006/main" count="53" uniqueCount="24">
  <si>
    <t>附件2-2</t>
  </si>
  <si>
    <t>上年度奇台县政府债券发行情况明细表</t>
  </si>
  <si>
    <t>单位：亿元</t>
  </si>
  <si>
    <t>债券类型</t>
  </si>
  <si>
    <t>地方政府债券</t>
  </si>
  <si>
    <t>新增债券</t>
  </si>
  <si>
    <t>置换债券</t>
  </si>
  <si>
    <t>再融资债券</t>
  </si>
  <si>
    <t>合计</t>
  </si>
  <si>
    <t>一般</t>
  </si>
  <si>
    <t>专项</t>
  </si>
  <si>
    <t>小计</t>
  </si>
  <si>
    <t>金额</t>
  </si>
  <si>
    <t>平均利率%</t>
  </si>
  <si>
    <t>1年</t>
  </si>
  <si>
    <t>2年</t>
  </si>
  <si>
    <t>3年</t>
  </si>
  <si>
    <t>5年</t>
  </si>
  <si>
    <t>7年</t>
  </si>
  <si>
    <t>10年</t>
  </si>
  <si>
    <t>15年</t>
  </si>
  <si>
    <t>20年</t>
  </si>
  <si>
    <t>25年</t>
  </si>
  <si>
    <t>30年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</si>
</sst>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0.00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N15" sqref="N15"/>
    </sheetView>
  </sheetViews>
  <sheetFormatPr defaultColWidth="10" defaultRowHeight="13.5"/>
  <cols>
    <col min="1" max="1" width="7.05833333333333" style="1" customWidth="1"/>
    <col min="2" max="2" width="11.375" style="1" customWidth="1"/>
    <col min="3" max="14" width="9.23333333333333" style="1" customWidth="1"/>
    <col min="15" max="16" width="9.76666666666667" style="1" customWidth="1"/>
    <col min="17" max="16383" width="10" style="1"/>
    <col min="16384" max="16384" width="10" style="2"/>
  </cols>
  <sheetData>
    <row r="1" s="1" customFormat="1" ht="20" customHeight="1" spans="1:2">
      <c r="A1" s="3" t="s">
        <v>0</v>
      </c>
      <c r="B1" s="3"/>
    </row>
    <row r="2" s="1" customFormat="1" ht="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20" customHeight="1" spans="1:14">
      <c r="A3" s="5"/>
      <c r="B3" s="5"/>
      <c r="C3" s="5"/>
      <c r="D3" s="5"/>
      <c r="E3" s="5"/>
      <c r="F3" s="5"/>
      <c r="G3" s="5"/>
      <c r="H3" s="5"/>
      <c r="I3" s="5"/>
      <c r="J3" s="9"/>
      <c r="K3" s="9"/>
      <c r="M3" s="9" t="s">
        <v>2</v>
      </c>
      <c r="N3" s="9"/>
    </row>
    <row r="4" s="1" customFormat="1" ht="20" customHeight="1" spans="1:14">
      <c r="A4" s="6" t="s">
        <v>3</v>
      </c>
      <c r="B4" s="6"/>
      <c r="C4" s="6" t="s">
        <v>4</v>
      </c>
      <c r="D4" s="6"/>
      <c r="E4" s="6"/>
      <c r="F4" s="6" t="s">
        <v>5</v>
      </c>
      <c r="G4" s="6"/>
      <c r="H4" s="6"/>
      <c r="I4" s="6" t="s">
        <v>6</v>
      </c>
      <c r="J4" s="6"/>
      <c r="K4" s="6"/>
      <c r="L4" s="6" t="s">
        <v>7</v>
      </c>
      <c r="M4" s="6"/>
      <c r="N4" s="6"/>
    </row>
    <row r="5" s="1" customFormat="1" ht="20" customHeight="1" spans="1:14">
      <c r="A5" s="6"/>
      <c r="B5" s="6"/>
      <c r="C5" s="6" t="s">
        <v>8</v>
      </c>
      <c r="D5" s="6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6" t="s">
        <v>8</v>
      </c>
      <c r="J5" s="6" t="s">
        <v>9</v>
      </c>
      <c r="K5" s="6" t="s">
        <v>10</v>
      </c>
      <c r="L5" s="6" t="s">
        <v>8</v>
      </c>
      <c r="M5" s="6" t="s">
        <v>9</v>
      </c>
      <c r="N5" s="6" t="s">
        <v>10</v>
      </c>
    </row>
    <row r="6" s="1" customFormat="1" ht="18" customHeight="1" spans="1:14">
      <c r="A6" s="7" t="s">
        <v>11</v>
      </c>
      <c r="B6" s="7" t="s">
        <v>12</v>
      </c>
      <c r="C6" s="8">
        <f>C8+C10+C12+C14+C16+C18+C20+C22+C24+C26</f>
        <v>9.32</v>
      </c>
      <c r="D6" s="8">
        <f t="shared" ref="D6:N6" si="0">D8+D10+D12+D14+D16+D18+D20+D22+D24+D26</f>
        <v>3.96</v>
      </c>
      <c r="E6" s="8">
        <f t="shared" si="0"/>
        <v>5.36</v>
      </c>
      <c r="F6" s="8">
        <f t="shared" si="0"/>
        <v>7.2</v>
      </c>
      <c r="G6" s="8">
        <f t="shared" si="0"/>
        <v>2.6</v>
      </c>
      <c r="H6" s="8">
        <f t="shared" si="0"/>
        <v>4.6</v>
      </c>
      <c r="I6" s="8">
        <f t="shared" si="0"/>
        <v>0</v>
      </c>
      <c r="J6" s="8">
        <f t="shared" si="0"/>
        <v>0</v>
      </c>
      <c r="K6" s="8">
        <f t="shared" si="0"/>
        <v>0</v>
      </c>
      <c r="L6" s="8">
        <f t="shared" si="0"/>
        <v>2.12</v>
      </c>
      <c r="M6" s="8">
        <f t="shared" si="0"/>
        <v>1.36</v>
      </c>
      <c r="N6" s="8">
        <f t="shared" si="0"/>
        <v>0.76</v>
      </c>
    </row>
    <row r="7" s="1" customFormat="1" ht="18" customHeight="1" spans="1:14">
      <c r="A7" s="7"/>
      <c r="B7" s="7" t="s">
        <v>13</v>
      </c>
      <c r="C7" s="8">
        <f>C9*C8/C6+C11*C10/C6+C13*C12/C6+C15*C14/C6+C17*C16/C6+C19*C18/C6+C21*C20/C6+C23*C22/C6+C25*C24/C6+C27*C26/C6</f>
        <v>3.07871244635193</v>
      </c>
      <c r="D7" s="8">
        <f t="shared" ref="D7:N7" si="1">D9*D8/D6+D11*D10/D6+D13*D12/D6+D15*D14/D6+D17*D16/D6+D19*D18/D6+D21*D20/D6+D23*D22/D6+D25*D24/D6+D27*D26/D6</f>
        <v>3.03656565656566</v>
      </c>
      <c r="E7" s="8">
        <f t="shared" si="1"/>
        <v>3.10985074626865</v>
      </c>
      <c r="F7" s="8">
        <f t="shared" si="1"/>
        <v>3.10722222222222</v>
      </c>
      <c r="G7" s="8">
        <f t="shared" si="1"/>
        <v>3.04</v>
      </c>
      <c r="H7" s="8">
        <f t="shared" si="1"/>
        <v>3.14521739130435</v>
      </c>
      <c r="I7" s="8">
        <v>0</v>
      </c>
      <c r="J7" s="8">
        <v>0</v>
      </c>
      <c r="K7" s="8">
        <v>0</v>
      </c>
      <c r="L7" s="8">
        <f t="shared" si="1"/>
        <v>2.98188679245283</v>
      </c>
      <c r="M7" s="8">
        <f t="shared" si="1"/>
        <v>3.03</v>
      </c>
      <c r="N7" s="8">
        <f t="shared" si="1"/>
        <v>2.89578947368421</v>
      </c>
    </row>
    <row r="8" s="1" customFormat="1" ht="18" customHeight="1" spans="1:14">
      <c r="A8" s="7" t="s">
        <v>14</v>
      </c>
      <c r="B8" s="7" t="s">
        <v>12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="1" customFormat="1" ht="18" customHeight="1" spans="1:14">
      <c r="A9" s="7"/>
      <c r="B9" s="7" t="s">
        <v>13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="1" customFormat="1" ht="18" customHeight="1" spans="1:14">
      <c r="A10" s="7" t="s">
        <v>15</v>
      </c>
      <c r="B10" s="7" t="s">
        <v>12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="1" customFormat="1" ht="18" customHeight="1" spans="1:14">
      <c r="A11" s="7"/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="1" customFormat="1" ht="18" customHeight="1" spans="1:14">
      <c r="A12" s="7" t="s">
        <v>16</v>
      </c>
      <c r="B12" s="7" t="s">
        <v>12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="1" customFormat="1" ht="18" customHeight="1" spans="1:14">
      <c r="A13" s="7"/>
      <c r="B13" s="7" t="s">
        <v>13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="1" customFormat="1" ht="18" customHeight="1" spans="1:14">
      <c r="A14" s="7" t="s">
        <v>17</v>
      </c>
      <c r="B14" s="7" t="s">
        <v>12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="1" customFormat="1" ht="18" customHeight="1" spans="1:14">
      <c r="A15" s="7"/>
      <c r="B15" s="7" t="s">
        <v>13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="1" customFormat="1" ht="18" customHeight="1" spans="1:14">
      <c r="A16" s="7" t="s">
        <v>18</v>
      </c>
      <c r="B16" s="7" t="s">
        <v>12</v>
      </c>
      <c r="C16" s="8">
        <v>3.2</v>
      </c>
      <c r="D16" s="8">
        <v>2.6</v>
      </c>
      <c r="E16" s="8">
        <v>0.6</v>
      </c>
      <c r="F16" s="8">
        <v>2.6</v>
      </c>
      <c r="G16" s="8">
        <v>2.6</v>
      </c>
      <c r="H16" s="8">
        <v>0</v>
      </c>
      <c r="I16" s="8">
        <v>0</v>
      </c>
      <c r="J16" s="8">
        <v>0</v>
      </c>
      <c r="K16" s="8">
        <v>0</v>
      </c>
      <c r="L16" s="8">
        <v>0.6</v>
      </c>
      <c r="M16" s="8">
        <v>0</v>
      </c>
      <c r="N16" s="8">
        <v>0.6</v>
      </c>
    </row>
    <row r="17" s="1" customFormat="1" ht="18" customHeight="1" spans="1:14">
      <c r="A17" s="7"/>
      <c r="B17" s="7" t="s">
        <v>13</v>
      </c>
      <c r="C17" s="8">
        <f>(D16/C16)*D17+(E16/C16)*E17</f>
        <v>3.00625</v>
      </c>
      <c r="D17" s="8">
        <v>3.04</v>
      </c>
      <c r="E17" s="8">
        <v>2.86</v>
      </c>
      <c r="F17" s="8">
        <v>3.04</v>
      </c>
      <c r="G17" s="8">
        <v>3.04</v>
      </c>
      <c r="H17" s="8">
        <v>0</v>
      </c>
      <c r="I17" s="8">
        <v>0</v>
      </c>
      <c r="J17" s="8">
        <v>0</v>
      </c>
      <c r="K17" s="8">
        <v>0</v>
      </c>
      <c r="L17" s="8">
        <v>2.86</v>
      </c>
      <c r="M17" s="8">
        <v>0</v>
      </c>
      <c r="N17" s="8">
        <v>2.86</v>
      </c>
    </row>
    <row r="18" s="1" customFormat="1" ht="18" customHeight="1" spans="1:14">
      <c r="A18" s="7" t="s">
        <v>19</v>
      </c>
      <c r="B18" s="7" t="s">
        <v>12</v>
      </c>
      <c r="C18" s="8">
        <v>4.52</v>
      </c>
      <c r="D18" s="8">
        <v>1.36</v>
      </c>
      <c r="E18" s="8">
        <v>3.16</v>
      </c>
      <c r="F18" s="8">
        <v>3</v>
      </c>
      <c r="G18" s="8">
        <v>0</v>
      </c>
      <c r="H18" s="8">
        <v>3</v>
      </c>
      <c r="I18" s="8">
        <v>0</v>
      </c>
      <c r="J18" s="8">
        <v>0</v>
      </c>
      <c r="K18" s="8">
        <v>0</v>
      </c>
      <c r="L18" s="8">
        <v>1.52</v>
      </c>
      <c r="M18" s="8">
        <v>1.36</v>
      </c>
      <c r="N18" s="8">
        <v>0.16</v>
      </c>
    </row>
    <row r="19" s="1" customFormat="1" ht="18" customHeight="1" spans="1:14">
      <c r="A19" s="7"/>
      <c r="B19" s="7" t="s">
        <v>13</v>
      </c>
      <c r="C19" s="8">
        <f>(D18/C18)*D19+(E18/C18)*E19</f>
        <v>3.02336283185841</v>
      </c>
      <c r="D19" s="8">
        <v>3.03</v>
      </c>
      <c r="E19" s="8">
        <f>H19*(H18/3.16)+N19*(N18/3.16)</f>
        <v>3.02050632911392</v>
      </c>
      <c r="F19" s="8">
        <v>3.02</v>
      </c>
      <c r="G19" s="8">
        <v>0</v>
      </c>
      <c r="H19" s="8">
        <v>3.02</v>
      </c>
      <c r="I19" s="8">
        <v>0</v>
      </c>
      <c r="J19" s="8">
        <v>0</v>
      </c>
      <c r="K19" s="8">
        <v>0</v>
      </c>
      <c r="L19" s="8">
        <v>3.03</v>
      </c>
      <c r="M19" s="8">
        <v>3.03</v>
      </c>
      <c r="N19" s="8">
        <v>3.03</v>
      </c>
    </row>
    <row r="20" s="1" customFormat="1" ht="18" customHeight="1" spans="1:14">
      <c r="A20" s="7" t="s">
        <v>20</v>
      </c>
      <c r="B20" s="7" t="s">
        <v>12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="1" customFormat="1" ht="18" customHeight="1" spans="1:14">
      <c r="A21" s="7"/>
      <c r="B21" s="7" t="s">
        <v>13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="1" customFormat="1" ht="18" customHeight="1" spans="1:14">
      <c r="A22" s="7" t="s">
        <v>21</v>
      </c>
      <c r="B22" s="7" t="s">
        <v>12</v>
      </c>
      <c r="C22" s="8">
        <v>1.6</v>
      </c>
      <c r="D22" s="8">
        <v>0</v>
      </c>
      <c r="E22" s="8">
        <v>1.6</v>
      </c>
      <c r="F22" s="8">
        <v>1.6</v>
      </c>
      <c r="G22" s="8">
        <v>0</v>
      </c>
      <c r="H22" s="8">
        <v>1.6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="1" customFormat="1" ht="18" customHeight="1" spans="1:14">
      <c r="A23" s="7"/>
      <c r="B23" s="7" t="s">
        <v>13</v>
      </c>
      <c r="C23" s="8">
        <v>3.38</v>
      </c>
      <c r="D23" s="8">
        <v>0</v>
      </c>
      <c r="E23" s="8">
        <v>3.38</v>
      </c>
      <c r="F23" s="8">
        <v>3.38</v>
      </c>
      <c r="G23" s="8">
        <v>0</v>
      </c>
      <c r="H23" s="8">
        <v>3.38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="1" customFormat="1" ht="18" customHeight="1" spans="1:14">
      <c r="A24" s="7" t="s">
        <v>22</v>
      </c>
      <c r="B24" s="7" t="s">
        <v>12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="1" customFormat="1" ht="18" customHeight="1" spans="1:14">
      <c r="A25" s="7"/>
      <c r="B25" s="7" t="s">
        <v>13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="1" customFormat="1" ht="18" customHeight="1" spans="1:14">
      <c r="A26" s="7" t="s">
        <v>23</v>
      </c>
      <c r="B26" s="7" t="s">
        <v>12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="1" customFormat="1" ht="18" customHeight="1" spans="1:14">
      <c r="A27" s="7"/>
      <c r="B27" s="7" t="s">
        <v>13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</sheetData>
  <mergeCells count="20">
    <mergeCell ref="A1:B1"/>
    <mergeCell ref="A2:N2"/>
    <mergeCell ref="J3:K3"/>
    <mergeCell ref="M3:N3"/>
    <mergeCell ref="C4:E4"/>
    <mergeCell ref="F4:H4"/>
    <mergeCell ref="I4:K4"/>
    <mergeCell ref="L4:N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2023-04-10T09:43:00Z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8208C953A8F248D6A471ADDCD5751420</vt:lpwstr>
  </property>
</Properties>
</file>